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  <sheet state="visible" name="Blad2" sheetId="2" r:id="rId5"/>
    <sheet state="visible" name="Blad3" sheetId="3" r:id="rId6"/>
  </sheets>
  <definedNames/>
  <calcPr/>
  <extLst>
    <ext uri="GoogleSheetsCustomDataVersion2">
      <go:sheetsCustomData xmlns:go="http://customooxmlschemas.google.com/" r:id="rId7" roundtripDataChecksum="lUuvjrH9TndcdPP0IO19UcqJiYLVnrHbjs+InCJKi5g="/>
    </ext>
  </extLst>
</workbook>
</file>

<file path=xl/sharedStrings.xml><?xml version="1.0" encoding="utf-8"?>
<sst xmlns="http://schemas.openxmlformats.org/spreadsheetml/2006/main" count="237" uniqueCount="207">
  <si>
    <t>Ledenlijst Vocalgroup Magan</t>
  </si>
  <si>
    <t>Naam</t>
  </si>
  <si>
    <t>Adres</t>
  </si>
  <si>
    <t>Postcode</t>
  </si>
  <si>
    <t>Woonplaats</t>
  </si>
  <si>
    <t>Geb.Datum</t>
  </si>
  <si>
    <t>Telefoonnr.</t>
  </si>
  <si>
    <t>Mobiel nr.</t>
  </si>
  <si>
    <t>E-mail</t>
  </si>
  <si>
    <t>lid sinds</t>
  </si>
  <si>
    <t>Huidige datum</t>
  </si>
  <si>
    <t>Leeftijd</t>
  </si>
  <si>
    <t>Jaren lid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</si>
  <si>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</si>
  <si>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</si>
  <si>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</si>
  <si>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</si>
  <si>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</si>
  <si>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</si>
  <si>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</si>
  <si>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Ruud Bekema</t>
  </si>
  <si>
    <t>Julianastraat 16</t>
  </si>
  <si>
    <t>6351 GC</t>
  </si>
  <si>
    <t>Bocholtz</t>
  </si>
  <si>
    <t>045-5445567</t>
  </si>
  <si>
    <t>06-51076574</t>
  </si>
  <si>
    <t>ruudbekema@gmail.com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</si>
  <si>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</si>
  <si>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</si>
  <si>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</si>
  <si>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</si>
  <si>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</si>
  <si>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</si>
  <si>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</si>
  <si>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Hélène van den Bosch (penningmeester)</t>
  </si>
  <si>
    <t>Jan van Houtemstraat 6</t>
  </si>
  <si>
    <t>6321 BR</t>
  </si>
  <si>
    <t>Wijlre</t>
  </si>
  <si>
    <t>06-42079352</t>
  </si>
  <si>
    <t>helene.12986@hotmail.com</t>
  </si>
  <si>
    <t>Edith Bouwmeester-Vaessen (bestuurslid)</t>
  </si>
  <si>
    <t>Wilhelminastraat 7a</t>
  </si>
  <si>
    <t xml:space="preserve">6245 AT </t>
  </si>
  <si>
    <t>Eijsden</t>
  </si>
  <si>
    <t>06-49756354</t>
  </si>
  <si>
    <t>edithrene2012@gmail.com</t>
  </si>
  <si>
    <t>Sonja Hendrikx</t>
  </si>
  <si>
    <t>Michiels van Kessenichstraat 11</t>
  </si>
  <si>
    <t>6261 PD</t>
  </si>
  <si>
    <t>Mheer</t>
  </si>
  <si>
    <t>06-38260176</t>
  </si>
  <si>
    <t>sonjahendrikx63@gmail.com</t>
  </si>
  <si>
    <t>Monique Holst</t>
  </si>
  <si>
    <t>Pres.jf Kennedystraat 18</t>
  </si>
  <si>
    <t>6286 BG</t>
  </si>
  <si>
    <t>Wahlwiller</t>
  </si>
  <si>
    <t>NVT</t>
  </si>
  <si>
    <t>06-84482703</t>
  </si>
  <si>
    <t>addisa.holst917@gmail.com</t>
  </si>
  <si>
    <t>Phil van den Hove-Duisters</t>
  </si>
  <si>
    <t>Pr.Ireneweg 12</t>
  </si>
  <si>
    <t>6271 JB</t>
  </si>
  <si>
    <t>043-4504613</t>
  </si>
  <si>
    <t>06-12080721</t>
  </si>
  <si>
    <t>phil.duisters@hotmail.com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</si>
  <si>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</si>
  <si>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</si>
  <si>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</si>
  <si>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</si>
  <si>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</si>
  <si>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</si>
  <si>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</si>
  <si>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</si>
  <si>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</si>
  <si>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</si>
  <si>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</si>
  <si>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</si>
  <si>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</si>
  <si>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</si>
  <si>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</si>
  <si>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</si>
  <si>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</si>
  <si>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Anna Meijering</t>
  </si>
  <si>
    <t xml:space="preserve">Dingbank 12 </t>
  </si>
  <si>
    <t>6343 EB</t>
  </si>
  <si>
    <t>Klimmen</t>
  </si>
  <si>
    <t>06-55695309</t>
  </si>
  <si>
    <t>anna.zwaan@gmail.com</t>
  </si>
  <si>
    <t>Angelika Mulders</t>
  </si>
  <si>
    <t>Beeklaan 1</t>
  </si>
  <si>
    <t>6286 BL</t>
  </si>
  <si>
    <t>043-4511461</t>
  </si>
  <si>
    <t>06-50589720</t>
  </si>
  <si>
    <t>angelika_mulders@hotmail.com</t>
  </si>
  <si>
    <t>Bianca Otten</t>
  </si>
  <si>
    <t>Molengats 1</t>
  </si>
  <si>
    <t>6321AE</t>
  </si>
  <si>
    <t>06-34898832</t>
  </si>
  <si>
    <t>biancaotten72@gmail.com</t>
  </si>
  <si>
    <t>Lilian Otten</t>
  </si>
  <si>
    <t>Aardaker 20</t>
  </si>
  <si>
    <t>6271 EL</t>
  </si>
  <si>
    <t>06-15508125</t>
  </si>
  <si>
    <t xml:space="preserve"> l-otten@home.nl </t>
  </si>
  <si>
    <t>Suzanne Roosenboom</t>
  </si>
  <si>
    <t>Aan het Veld 38</t>
  </si>
  <si>
    <t>6271 JH</t>
  </si>
  <si>
    <t>043-4502989</t>
  </si>
  <si>
    <t>06-38087294</t>
  </si>
  <si>
    <t>sroosenboom@home.nl</t>
  </si>
  <si>
    <t>Pascale Schwanen</t>
  </si>
  <si>
    <t>Mamelis 13</t>
  </si>
  <si>
    <t>6295 NA</t>
  </si>
  <si>
    <t>Lemiers</t>
  </si>
  <si>
    <t>06-37377114</t>
  </si>
  <si>
    <t>pascale121275@gmail.com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</si>
  <si>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</si>
  <si>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</si>
  <si>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</si>
  <si>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</si>
  <si>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</si>
  <si>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</si>
  <si>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</si>
  <si>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Bettina Strik</t>
  </si>
  <si>
    <t>Mechelbeeklaan 29</t>
  </si>
  <si>
    <t>6281 NR</t>
  </si>
  <si>
    <t>Mechelen</t>
  </si>
  <si>
    <t>06-54764468</t>
  </si>
  <si>
    <t>bettina.strik65@gmail.com</t>
  </si>
  <si>
    <t>Peter Vanderheijden (bestuurslid)</t>
  </si>
  <si>
    <t>St. Maartenslaan 109</t>
  </si>
  <si>
    <t>6221 AC</t>
  </si>
  <si>
    <t>Maastricht</t>
  </si>
  <si>
    <t>06-25445482</t>
  </si>
  <si>
    <t>megafire7@hotmail.com</t>
  </si>
  <si>
    <t>Marian Venderbos (secretaris)</t>
  </si>
  <si>
    <t>Prof.Dumontstraat 37</t>
  </si>
  <si>
    <t>6419 BR</t>
  </si>
  <si>
    <t>Heerlen</t>
  </si>
  <si>
    <t>045-5423275</t>
  </si>
  <si>
    <t>06-20958448</t>
  </si>
  <si>
    <t>marvenver@gmail.com</t>
  </si>
  <si>
    <t>Rob Wassenberg</t>
  </si>
  <si>
    <t>Beeklaan 17</t>
  </si>
  <si>
    <t>043-4511360</t>
  </si>
  <si>
    <t>06-12356757</t>
  </si>
  <si>
    <t>r-wassenberg@home.nl</t>
  </si>
  <si>
    <t>Combo</t>
  </si>
  <si>
    <t>Dana Meessen</t>
  </si>
  <si>
    <t>Stutterstraat 6</t>
  </si>
  <si>
    <t>6432 AK</t>
  </si>
  <si>
    <t>Hoensbroek</t>
  </si>
  <si>
    <t>06-10878244</t>
  </si>
  <si>
    <t>danameessen@gmail.com</t>
  </si>
  <si>
    <t>Raphuel Pellegrom</t>
  </si>
  <si>
    <t>Grubbenweg 9</t>
  </si>
  <si>
    <t>6343CA</t>
  </si>
  <si>
    <t>06-25597180</t>
  </si>
  <si>
    <t>raphuelpellegrom@gmail.com </t>
  </si>
  <si>
    <t>Remy Smeets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</si>
  <si>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</si>
  <si>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</si>
  <si>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</si>
  <si>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</si>
  <si>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</si>
  <si>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</si>
  <si>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</si>
  <si>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</si>
  <si>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Smeets</t>
  </si>
  <si>
    <t>Hazelaar 47</t>
  </si>
  <si>
    <t>6444 DM</t>
  </si>
  <si>
    <t>Brunssum</t>
  </si>
  <si>
    <t>045-5275863</t>
  </si>
  <si>
    <t>06-13985620</t>
  </si>
  <si>
    <t>nettiesmeets@ziggo.nl</t>
  </si>
  <si>
    <t>Dirigent</t>
  </si>
  <si>
    <t>Jo Smeets</t>
  </si>
  <si>
    <t>Valkenburgerweg 37</t>
  </si>
  <si>
    <t>6321 GB</t>
  </si>
  <si>
    <t>06-51202493</t>
  </si>
  <si>
    <t>jmasmeets@ziggo.nl</t>
  </si>
  <si>
    <t>Steunende leden</t>
  </si>
  <si>
    <t>Nicole Bekema</t>
  </si>
  <si>
    <t>06-27523237</t>
  </si>
  <si>
    <t>runic@ziggo.nl</t>
  </si>
  <si>
    <t>Nicky Starmans</t>
  </si>
  <si>
    <t>Landvoogdstraat 19</t>
  </si>
  <si>
    <t>6411XA</t>
  </si>
  <si>
    <t>06-13200149</t>
  </si>
  <si>
    <t>nicky_starmans@hotmail.com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</si>
  <si>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</si>
  <si>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</si>
  <si>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</si>
  <si>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</si>
  <si>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</si>
  <si>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</si>
  <si>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Hilde Vanderheijden (voorzitter)</t>
  </si>
  <si>
    <t>Hilleshagerweg 82</t>
  </si>
  <si>
    <t>6281 AG</t>
  </si>
  <si>
    <t>043-4552197</t>
  </si>
  <si>
    <t>06-44114575</t>
  </si>
  <si>
    <t>vanderheijdenhilde@gmail.com</t>
  </si>
  <si>
    <t>Repetitielokaal</t>
  </si>
  <si>
    <t>De Commanderie Mechelen</t>
  </si>
  <si>
    <t>Hoofdstraat 23</t>
  </si>
  <si>
    <t>6281 BB</t>
  </si>
  <si>
    <t>info@decommanderiemechelen.nl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</si>
</sst>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rgb="FF000000"/>
      <name val="Calibri"/>
      <scheme val="minor"/>
    </font>
    <font>
      <b/>
      <sz val="11.0"/>
      <color rgb="FF000000"/>
      <name val="Calibri"/>
    </font>
    <font>
      <i/>
      <sz val="11.0"/>
      <color rgb="FF000000"/>
      <name val="Calibri"/>
    </font>
    <font>
      <sz val="11.0"/>
      <color rgb="FF000000"/>
      <name val="Calibri"/>
    </font>
    <font>
      <color theme="1"/>
      <name val="Calibri"/>
      <scheme val="minor"/>
    </font>
    <font>
      <sz val="11.0"/>
      <color theme="1"/>
      <name val="Calibri"/>
    </font>
    <font>
      <u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8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right"/>
    </xf>
    <xf borderId="3" fillId="0" fontId="3" numFmtId="0" xfId="0" applyAlignment="1" applyBorder="1" applyFont="1">
      <alignment horizontal="left"/>
    </xf>
    <xf borderId="0" fillId="0" fontId="1" numFmtId="0" xfId="0" applyFont="1"/>
    <xf borderId="4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0" fontId="4" numFmtId="0" xfId="0" applyFont="1"/>
    <xf borderId="4" fillId="0" fontId="3" numFmtId="0" xfId="0" applyBorder="1" applyFont="1"/>
    <xf borderId="2" fillId="0" fontId="3" numFmtId="14" xfId="0" applyAlignment="1" applyBorder="1" applyFont="1" applyNumberFormat="1">
      <alignment horizontal="left"/>
    </xf>
    <xf borderId="2" fillId="0" fontId="3" numFmtId="14" xfId="0" applyBorder="1" applyFont="1" applyNumberFormat="1"/>
    <xf borderId="3" fillId="0" fontId="3" numFmtId="0" xfId="0" applyBorder="1" applyFont="1"/>
    <xf borderId="0" fillId="0" fontId="4" numFmtId="0" xfId="0" applyFont="1"/>
    <xf borderId="2" fillId="0" fontId="5" numFmtId="0" xfId="0" applyBorder="1" applyFont="1"/>
    <xf borderId="0" fillId="0" fontId="3" numFmtId="0" xfId="0" applyFont="1"/>
    <xf borderId="0" fillId="0" fontId="3" numFmtId="14" xfId="0" applyFont="1" applyNumberFormat="1"/>
    <xf borderId="2" fillId="0" fontId="3" numFmtId="164" xfId="0" applyAlignment="1" applyBorder="1" applyFont="1" applyNumberFormat="1">
      <alignment horizontal="left"/>
    </xf>
    <xf borderId="2" fillId="0" fontId="3" numFmtId="0" xfId="0" applyAlignment="1" applyBorder="1" applyFont="1">
      <alignment vertical="center"/>
    </xf>
    <xf borderId="2" fillId="0" fontId="6" numFmtId="0" xfId="0" applyBorder="1" applyFont="1"/>
    <xf borderId="5" fillId="0" fontId="3" numFmtId="0" xfId="0" applyBorder="1" applyFont="1"/>
    <xf borderId="6" fillId="0" fontId="3" numFmtId="0" xfId="0" applyBorder="1" applyFont="1"/>
    <xf borderId="6" fillId="0" fontId="3" numFmtId="0" xfId="0" applyAlignment="1" applyBorder="1" applyFont="1">
      <alignment horizontal="left"/>
    </xf>
    <xf borderId="7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Blad1-style">
      <tableStyleElement dxfId="1" type="firstRowStripe"/>
      <tableStyleElement dxfId="2" type="secondRowStripe"/>
      <tableStyleElement dxfId="3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M52" display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Blad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decommanderiemechelen.nl" TargetMode="External"/><Relationship Id="rId2" Type="http://schemas.openxmlformats.org/officeDocument/2006/relationships/drawing" Target="../drawings/drawing1.xml"/><Relationship Id="rId4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0.0"/>
    <col customWidth="1" min="3" max="3" width="29.0"/>
    <col customWidth="1" min="4" max="4" width="10.86"/>
    <col customWidth="1" min="5" max="5" width="12.29"/>
    <col customWidth="1" min="6" max="6" width="12.0"/>
    <col customWidth="1" min="7" max="7" width="13.14"/>
    <col customWidth="1" min="8" max="8" width="12.71"/>
    <col customWidth="1" min="9" max="9" width="31.0"/>
    <col customWidth="1" min="10" max="10" width="9.29"/>
    <col customWidth="1" hidden="1" min="11" max="11" width="12.71"/>
    <col customWidth="1" min="12" max="12" width="7.57"/>
    <col customWidth="1" min="13" max="13" width="8.71"/>
  </cols>
  <sheetData>
    <row r="2" ht="14.25" customHeight="1">
      <c r="A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0</v>
      </c>
      <c r="C3" s="3"/>
      <c r="D3" s="4"/>
      <c r="E3" s="4"/>
      <c r="F3" s="5"/>
      <c r="G3" s="6"/>
      <c r="H3" s="5"/>
      <c r="I3" s="4"/>
      <c r="J3" s="7"/>
      <c r="K3" s="8"/>
      <c r="L3" s="8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1" t="s">
        <v>9</v>
      </c>
      <c r="K4" s="10" t="s">
        <v>10</v>
      </c>
      <c r="L4" s="11" t="s">
        <v>11</v>
      </c>
      <c r="M4" s="10" t="s">
        <v>12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2">
        <v>1.0</v>
      </c>
      <c r="B5" s="13" t="s">
        <v>13</v>
      </c>
      <c r="C5" s="4" t="s">
        <v>14</v>
      </c>
      <c r="D5" s="4" t="s">
        <v>15</v>
      </c>
      <c r="E5" s="4" t="s">
        <v>16</v>
      </c>
      <c r="F5" s="14">
        <v>19280.0</v>
      </c>
      <c r="G5" s="6" t="s">
        <v>17</v>
      </c>
      <c r="H5" s="5" t="s">
        <v>18</v>
      </c>
      <c r="I5" s="4" t="s">
        <v>19</v>
      </c>
      <c r="J5" s="7">
        <v>2002.0</v>
      </c>
      <c r="K5" s="15">
        <f t="shared" ref="K5:K42" si="1">TODAY()</f>
        <v>45218</v>
      </c>
      <c r="L5" s="16">
        <f t="shared" ref="L5:L26" si="2">DATEDIF(F5,K5,"Y")</f>
        <v>71</v>
      </c>
      <c r="M5" s="4">
        <f t="shared" ref="M5:M26" si="3">SUM(2022-J5)</f>
        <v>20</v>
      </c>
    </row>
    <row r="6">
      <c r="A6" s="12">
        <v>2.0</v>
      </c>
      <c r="B6" s="13" t="s">
        <v>20</v>
      </c>
      <c r="C6" s="4" t="s">
        <v>21</v>
      </c>
      <c r="D6" s="4" t="s">
        <v>22</v>
      </c>
      <c r="E6" s="4" t="s">
        <v>23</v>
      </c>
      <c r="F6" s="14">
        <v>24683.0</v>
      </c>
      <c r="G6" s="6" t="s">
        <v>24</v>
      </c>
      <c r="H6" s="5" t="s">
        <v>25</v>
      </c>
      <c r="I6" s="17" t="s">
        <v>26</v>
      </c>
      <c r="J6" s="7">
        <v>1985.0</v>
      </c>
      <c r="K6" s="15">
        <f t="shared" si="1"/>
        <v>45218</v>
      </c>
      <c r="L6" s="16">
        <f t="shared" si="2"/>
        <v>56</v>
      </c>
      <c r="M6" s="4">
        <f t="shared" si="3"/>
        <v>37</v>
      </c>
    </row>
    <row r="7">
      <c r="A7" s="12">
        <v>3.0</v>
      </c>
      <c r="B7" s="13" t="s">
        <v>27</v>
      </c>
      <c r="C7" s="4" t="s">
        <v>28</v>
      </c>
      <c r="D7" s="4" t="s">
        <v>29</v>
      </c>
      <c r="E7" s="4" t="s">
        <v>30</v>
      </c>
      <c r="F7" s="14">
        <v>26376.0</v>
      </c>
      <c r="G7" s="6" t="s">
        <v>31</v>
      </c>
      <c r="H7" s="5" t="s">
        <v>32</v>
      </c>
      <c r="I7" s="4" t="s">
        <v>33</v>
      </c>
      <c r="J7" s="7">
        <v>1993.0</v>
      </c>
      <c r="K7" s="15">
        <f t="shared" si="1"/>
        <v>45218</v>
      </c>
      <c r="L7" s="16">
        <f t="shared" si="2"/>
        <v>51</v>
      </c>
      <c r="M7" s="4">
        <f t="shared" si="3"/>
        <v>29</v>
      </c>
    </row>
    <row r="8">
      <c r="A8" s="12">
        <v>4.0</v>
      </c>
      <c r="B8" s="13" t="s">
        <v>34</v>
      </c>
      <c r="C8" s="4" t="s">
        <v>35</v>
      </c>
      <c r="D8" s="4" t="s">
        <v>36</v>
      </c>
      <c r="E8" s="4" t="s">
        <v>37</v>
      </c>
      <c r="F8" s="14">
        <v>31441.0</v>
      </c>
      <c r="G8" s="6"/>
      <c r="H8" s="5" t="s">
        <v>38</v>
      </c>
      <c r="I8" s="17" t="s">
        <v>39</v>
      </c>
      <c r="J8" s="7">
        <v>2002.0</v>
      </c>
      <c r="K8" s="15">
        <f t="shared" si="1"/>
        <v>45218</v>
      </c>
      <c r="L8" s="16">
        <f t="shared" si="2"/>
        <v>37</v>
      </c>
      <c r="M8" s="4">
        <f t="shared" si="3"/>
        <v>20</v>
      </c>
    </row>
    <row r="9">
      <c r="A9" s="12">
        <v>5.0</v>
      </c>
      <c r="B9" s="13" t="s">
        <v>40</v>
      </c>
      <c r="C9" s="4" t="s">
        <v>41</v>
      </c>
      <c r="D9" s="4" t="s">
        <v>42</v>
      </c>
      <c r="E9" s="4" t="s">
        <v>43</v>
      </c>
      <c r="F9" s="14">
        <v>24051.0</v>
      </c>
      <c r="G9" s="6"/>
      <c r="H9" s="5" t="s">
        <v>44</v>
      </c>
      <c r="I9" s="4" t="s">
        <v>45</v>
      </c>
      <c r="J9" s="7">
        <v>2019.0</v>
      </c>
      <c r="K9" s="15">
        <f t="shared" si="1"/>
        <v>45218</v>
      </c>
      <c r="L9" s="16">
        <f t="shared" si="2"/>
        <v>57</v>
      </c>
      <c r="M9" s="4">
        <f t="shared" si="3"/>
        <v>3</v>
      </c>
    </row>
    <row r="10">
      <c r="A10" s="12">
        <v>6.0</v>
      </c>
      <c r="B10" s="13" t="s">
        <v>46</v>
      </c>
      <c r="C10" s="4" t="s">
        <v>47</v>
      </c>
      <c r="D10" s="4" t="s">
        <v>48</v>
      </c>
      <c r="E10" s="4" t="s">
        <v>49</v>
      </c>
      <c r="F10" s="14">
        <v>23301.0</v>
      </c>
      <c r="G10" s="6"/>
      <c r="H10" s="5" t="s">
        <v>50</v>
      </c>
      <c r="I10" s="4" t="s">
        <v>51</v>
      </c>
      <c r="J10" s="7">
        <v>1991.0</v>
      </c>
      <c r="K10" s="15">
        <f t="shared" si="1"/>
        <v>45218</v>
      </c>
      <c r="L10" s="16">
        <f t="shared" si="2"/>
        <v>60</v>
      </c>
      <c r="M10" s="4">
        <f t="shared" si="3"/>
        <v>31</v>
      </c>
    </row>
    <row r="11">
      <c r="A11" s="12">
        <v>7.0</v>
      </c>
      <c r="B11" s="13" t="s">
        <v>52</v>
      </c>
      <c r="C11" s="4" t="s">
        <v>53</v>
      </c>
      <c r="D11" s="4" t="s">
        <v>54</v>
      </c>
      <c r="E11" s="4" t="s">
        <v>55</v>
      </c>
      <c r="F11" s="14">
        <v>28551.0</v>
      </c>
      <c r="G11" s="6" t="s">
        <v>56</v>
      </c>
      <c r="H11" s="5" t="s">
        <v>57</v>
      </c>
      <c r="I11" s="4" t="s">
        <v>58</v>
      </c>
      <c r="J11" s="7">
        <v>2015.0</v>
      </c>
      <c r="K11" s="15">
        <f t="shared" si="1"/>
        <v>45218</v>
      </c>
      <c r="L11" s="16">
        <f t="shared" si="2"/>
        <v>45</v>
      </c>
      <c r="M11" s="4">
        <f t="shared" si="3"/>
        <v>7</v>
      </c>
    </row>
    <row r="12">
      <c r="A12" s="12">
        <v>8.0</v>
      </c>
      <c r="B12" s="13" t="s">
        <v>59</v>
      </c>
      <c r="C12" s="4" t="s">
        <v>60</v>
      </c>
      <c r="D12" s="4" t="s">
        <v>61</v>
      </c>
      <c r="E12" s="4" t="s">
        <v>30</v>
      </c>
      <c r="F12" s="14">
        <v>22091.0</v>
      </c>
      <c r="G12" s="6" t="s">
        <v>62</v>
      </c>
      <c r="H12" s="5" t="s">
        <v>63</v>
      </c>
      <c r="I12" s="4" t="s">
        <v>64</v>
      </c>
      <c r="J12" s="7">
        <v>2013.0</v>
      </c>
      <c r="K12" s="15">
        <f t="shared" si="1"/>
        <v>45218</v>
      </c>
      <c r="L12" s="16">
        <f t="shared" si="2"/>
        <v>63</v>
      </c>
      <c r="M12" s="4">
        <f t="shared" si="3"/>
        <v>9</v>
      </c>
    </row>
    <row r="13">
      <c r="A13" s="12">
        <v>9.0</v>
      </c>
      <c r="B13" s="13" t="s">
        <v>65</v>
      </c>
      <c r="C13" s="4" t="s">
        <v>66</v>
      </c>
      <c r="D13" s="4" t="s">
        <v>67</v>
      </c>
      <c r="E13" s="4" t="s">
        <v>68</v>
      </c>
      <c r="F13" s="14">
        <v>22650.0</v>
      </c>
      <c r="G13" s="6" t="s">
        <v>69</v>
      </c>
      <c r="H13" s="5" t="s">
        <v>70</v>
      </c>
      <c r="I13" s="18" t="s">
        <v>71</v>
      </c>
      <c r="J13" s="7">
        <v>2018.0</v>
      </c>
      <c r="K13" s="15">
        <f t="shared" si="1"/>
        <v>45218</v>
      </c>
      <c r="L13" s="16">
        <f t="shared" si="2"/>
        <v>61</v>
      </c>
      <c r="M13" s="4">
        <f t="shared" si="3"/>
        <v>4</v>
      </c>
    </row>
    <row r="14">
      <c r="A14" s="12">
        <v>10.0</v>
      </c>
      <c r="B14" s="13" t="s">
        <v>72</v>
      </c>
      <c r="C14" s="4" t="s">
        <v>66</v>
      </c>
      <c r="D14" s="4" t="s">
        <v>67</v>
      </c>
      <c r="E14" s="4" t="s">
        <v>68</v>
      </c>
      <c r="F14" s="14">
        <v>23727.0</v>
      </c>
      <c r="G14" s="6" t="s">
        <v>69</v>
      </c>
      <c r="H14" s="5" t="s">
        <v>73</v>
      </c>
      <c r="I14" s="4" t="s">
        <v>74</v>
      </c>
      <c r="J14" s="7">
        <v>2018.0</v>
      </c>
      <c r="K14" s="15">
        <f t="shared" si="1"/>
        <v>45218</v>
      </c>
      <c r="L14" s="16">
        <f t="shared" si="2"/>
        <v>58</v>
      </c>
      <c r="M14" s="4">
        <f t="shared" si="3"/>
        <v>4</v>
      </c>
    </row>
    <row r="15" ht="15.75" customHeight="1">
      <c r="A15" s="12">
        <v>11.0</v>
      </c>
      <c r="B15" s="13" t="s">
        <v>75</v>
      </c>
      <c r="C15" s="4" t="s">
        <v>76</v>
      </c>
      <c r="D15" s="4" t="s">
        <v>77</v>
      </c>
      <c r="E15" s="4" t="s">
        <v>78</v>
      </c>
      <c r="F15" s="14">
        <v>23878.0</v>
      </c>
      <c r="G15" s="6" t="s">
        <v>79</v>
      </c>
      <c r="H15" s="5" t="s">
        <v>80</v>
      </c>
      <c r="I15" s="4" t="s">
        <v>81</v>
      </c>
      <c r="J15" s="7">
        <v>1994.0</v>
      </c>
      <c r="K15" s="15">
        <f t="shared" si="1"/>
        <v>45218</v>
      </c>
      <c r="L15" s="16">
        <f t="shared" si="2"/>
        <v>58</v>
      </c>
      <c r="M15" s="4">
        <f t="shared" si="3"/>
        <v>28</v>
      </c>
    </row>
    <row r="16" ht="15.75" customHeight="1">
      <c r="A16" s="12">
        <v>12.0</v>
      </c>
      <c r="B16" s="13" t="s">
        <v>82</v>
      </c>
      <c r="C16" s="4" t="s">
        <v>83</v>
      </c>
      <c r="D16" s="4" t="s">
        <v>84</v>
      </c>
      <c r="E16" s="4" t="s">
        <v>85</v>
      </c>
      <c r="F16" s="14">
        <v>24551.0</v>
      </c>
      <c r="G16" s="6"/>
      <c r="H16" s="5" t="s">
        <v>86</v>
      </c>
      <c r="I16" s="4" t="s">
        <v>87</v>
      </c>
      <c r="J16" s="7">
        <v>2019.0</v>
      </c>
      <c r="K16" s="15">
        <f t="shared" si="1"/>
        <v>45218</v>
      </c>
      <c r="L16" s="16">
        <f t="shared" si="2"/>
        <v>56</v>
      </c>
      <c r="M16" s="4">
        <f t="shared" si="3"/>
        <v>3</v>
      </c>
    </row>
    <row r="17" ht="15.75" customHeight="1">
      <c r="A17" s="12">
        <v>13.0</v>
      </c>
      <c r="B17" s="13" t="s">
        <v>88</v>
      </c>
      <c r="C17" s="4" t="s">
        <v>89</v>
      </c>
      <c r="D17" s="4" t="s">
        <v>90</v>
      </c>
      <c r="E17" s="4" t="s">
        <v>55</v>
      </c>
      <c r="F17" s="14">
        <v>20375.0</v>
      </c>
      <c r="G17" s="6" t="s">
        <v>91</v>
      </c>
      <c r="H17" s="5" t="s">
        <v>92</v>
      </c>
      <c r="I17" s="4" t="s">
        <v>93</v>
      </c>
      <c r="J17" s="7">
        <v>2007.0</v>
      </c>
      <c r="K17" s="15">
        <f t="shared" si="1"/>
        <v>45218</v>
      </c>
      <c r="L17" s="16">
        <f t="shared" si="2"/>
        <v>68</v>
      </c>
      <c r="M17" s="4">
        <f t="shared" si="3"/>
        <v>15</v>
      </c>
    </row>
    <row r="18" ht="15.75" customHeight="1">
      <c r="A18" s="12">
        <v>14.0</v>
      </c>
      <c r="B18" s="13" t="s">
        <v>94</v>
      </c>
      <c r="C18" s="19" t="s">
        <v>95</v>
      </c>
      <c r="D18" s="19" t="s">
        <v>96</v>
      </c>
      <c r="E18" s="4" t="s">
        <v>37</v>
      </c>
      <c r="F18" s="20">
        <v>26368.0</v>
      </c>
      <c r="G18" s="6"/>
      <c r="H18" s="5" t="s">
        <v>97</v>
      </c>
      <c r="I18" s="4" t="s">
        <v>98</v>
      </c>
      <c r="J18" s="7">
        <v>2022.0</v>
      </c>
      <c r="K18" s="15">
        <f t="shared" si="1"/>
        <v>45218</v>
      </c>
      <c r="L18" s="16">
        <f t="shared" si="2"/>
        <v>51</v>
      </c>
      <c r="M18" s="4">
        <f t="shared" si="3"/>
        <v>0</v>
      </c>
    </row>
    <row r="19" ht="15.75" customHeight="1">
      <c r="A19" s="12">
        <v>15.0</v>
      </c>
      <c r="B19" s="13" t="s">
        <v>99</v>
      </c>
      <c r="C19" s="4" t="s">
        <v>100</v>
      </c>
      <c r="D19" s="4" t="s">
        <v>101</v>
      </c>
      <c r="E19" s="4" t="s">
        <v>30</v>
      </c>
      <c r="F19" s="14">
        <v>22746.0</v>
      </c>
      <c r="G19" s="6"/>
      <c r="H19" s="5" t="s">
        <v>102</v>
      </c>
      <c r="I19" s="4" t="s">
        <v>103</v>
      </c>
      <c r="J19" s="7">
        <v>2021.0</v>
      </c>
      <c r="K19" s="15">
        <f t="shared" si="1"/>
        <v>45218</v>
      </c>
      <c r="L19" s="16">
        <f t="shared" si="2"/>
        <v>61</v>
      </c>
      <c r="M19" s="4">
        <f t="shared" si="3"/>
        <v>1</v>
      </c>
    </row>
    <row r="20" ht="15.75" customHeight="1">
      <c r="A20" s="12">
        <v>16.0</v>
      </c>
      <c r="B20" s="13" t="s">
        <v>104</v>
      </c>
      <c r="C20" s="4" t="s">
        <v>105</v>
      </c>
      <c r="D20" s="4" t="s">
        <v>106</v>
      </c>
      <c r="E20" s="4" t="s">
        <v>30</v>
      </c>
      <c r="F20" s="14">
        <v>24091.0</v>
      </c>
      <c r="G20" s="6" t="s">
        <v>107</v>
      </c>
      <c r="H20" s="5" t="s">
        <v>108</v>
      </c>
      <c r="I20" s="4" t="s">
        <v>109</v>
      </c>
      <c r="J20" s="7">
        <v>2003.0</v>
      </c>
      <c r="K20" s="15">
        <f t="shared" si="1"/>
        <v>45218</v>
      </c>
      <c r="L20" s="16">
        <f t="shared" si="2"/>
        <v>57</v>
      </c>
      <c r="M20" s="4">
        <f t="shared" si="3"/>
        <v>19</v>
      </c>
    </row>
    <row r="21" ht="15.75" customHeight="1">
      <c r="A21" s="12">
        <v>17.0</v>
      </c>
      <c r="B21" s="13" t="s">
        <v>110</v>
      </c>
      <c r="C21" s="4" t="s">
        <v>111</v>
      </c>
      <c r="D21" s="4" t="s">
        <v>112</v>
      </c>
      <c r="E21" s="4" t="s">
        <v>113</v>
      </c>
      <c r="F21" s="14">
        <v>27740.0</v>
      </c>
      <c r="G21" s="6"/>
      <c r="H21" s="5" t="s">
        <v>114</v>
      </c>
      <c r="I21" s="4" t="s">
        <v>115</v>
      </c>
      <c r="J21" s="7">
        <v>2023.0</v>
      </c>
      <c r="K21" s="15">
        <f t="shared" si="1"/>
        <v>45218</v>
      </c>
      <c r="L21" s="19">
        <f t="shared" si="2"/>
        <v>47</v>
      </c>
      <c r="M21" s="4">
        <f t="shared" si="3"/>
        <v>-1</v>
      </c>
    </row>
    <row r="22" ht="15.75" customHeight="1">
      <c r="A22" s="12">
        <v>18.0</v>
      </c>
      <c r="B22" s="13" t="s">
        <v>116</v>
      </c>
      <c r="C22" s="4" t="s">
        <v>117</v>
      </c>
      <c r="D22" s="4" t="s">
        <v>118</v>
      </c>
      <c r="E22" s="4" t="s">
        <v>119</v>
      </c>
      <c r="F22" s="14">
        <v>19694.0</v>
      </c>
      <c r="G22" s="6" t="s">
        <v>120</v>
      </c>
      <c r="H22" s="5" t="s">
        <v>121</v>
      </c>
      <c r="I22" s="4" t="s">
        <v>122</v>
      </c>
      <c r="J22" s="7">
        <v>2016.0</v>
      </c>
      <c r="K22" s="15">
        <f t="shared" si="1"/>
        <v>45218</v>
      </c>
      <c r="L22" s="16">
        <f t="shared" si="2"/>
        <v>69</v>
      </c>
      <c r="M22" s="4">
        <f t="shared" si="3"/>
        <v>6</v>
      </c>
    </row>
    <row r="23" ht="15.75" customHeight="1">
      <c r="A23" s="12">
        <v>19.0</v>
      </c>
      <c r="B23" s="13" t="s">
        <v>123</v>
      </c>
      <c r="C23" s="4" t="s">
        <v>124</v>
      </c>
      <c r="D23" s="4" t="s">
        <v>125</v>
      </c>
      <c r="E23" s="4" t="s">
        <v>126</v>
      </c>
      <c r="F23" s="14">
        <v>23916.0</v>
      </c>
      <c r="G23" s="6"/>
      <c r="H23" s="5" t="s">
        <v>127</v>
      </c>
      <c r="I23" s="4" t="s">
        <v>128</v>
      </c>
      <c r="J23" s="7">
        <v>1981.0</v>
      </c>
      <c r="K23" s="15">
        <f t="shared" si="1"/>
        <v>45218</v>
      </c>
      <c r="L23" s="16">
        <f t="shared" si="2"/>
        <v>58</v>
      </c>
      <c r="M23" s="4">
        <f t="shared" si="3"/>
        <v>41</v>
      </c>
    </row>
    <row r="24" ht="15.75" customHeight="1">
      <c r="A24" s="12">
        <v>20.0</v>
      </c>
      <c r="B24" s="13" t="s">
        <v>129</v>
      </c>
      <c r="C24" s="4" t="s">
        <v>130</v>
      </c>
      <c r="D24" s="4" t="s">
        <v>131</v>
      </c>
      <c r="E24" s="4" t="s">
        <v>132</v>
      </c>
      <c r="F24" s="14">
        <v>33192.0</v>
      </c>
      <c r="G24" s="6" t="s">
        <v>56</v>
      </c>
      <c r="H24" s="5" t="s">
        <v>133</v>
      </c>
      <c r="I24" s="4" t="s">
        <v>134</v>
      </c>
      <c r="J24" s="7">
        <v>2009.0</v>
      </c>
      <c r="K24" s="15">
        <f t="shared" si="1"/>
        <v>45218</v>
      </c>
      <c r="L24" s="16">
        <f t="shared" si="2"/>
        <v>32</v>
      </c>
      <c r="M24" s="4">
        <f t="shared" si="3"/>
        <v>13</v>
      </c>
    </row>
    <row r="25" ht="15.75" customHeight="1">
      <c r="A25" s="12">
        <v>21.0</v>
      </c>
      <c r="B25" s="13" t="s">
        <v>135</v>
      </c>
      <c r="C25" s="4" t="s">
        <v>136</v>
      </c>
      <c r="D25" s="4" t="s">
        <v>137</v>
      </c>
      <c r="E25" s="4" t="s">
        <v>138</v>
      </c>
      <c r="F25" s="14">
        <v>29846.0</v>
      </c>
      <c r="G25" s="6" t="s">
        <v>139</v>
      </c>
      <c r="H25" s="5" t="s">
        <v>140</v>
      </c>
      <c r="I25" s="4" t="s">
        <v>141</v>
      </c>
      <c r="J25" s="7">
        <v>2016.0</v>
      </c>
      <c r="K25" s="15">
        <f t="shared" si="1"/>
        <v>45218</v>
      </c>
      <c r="L25" s="16">
        <f t="shared" si="2"/>
        <v>42</v>
      </c>
      <c r="M25" s="4">
        <f t="shared" si="3"/>
        <v>6</v>
      </c>
    </row>
    <row r="26" ht="15.75" customHeight="1">
      <c r="A26" s="12">
        <v>22.0</v>
      </c>
      <c r="B26" s="13" t="s">
        <v>142</v>
      </c>
      <c r="C26" s="4" t="s">
        <v>143</v>
      </c>
      <c r="D26" s="4" t="s">
        <v>90</v>
      </c>
      <c r="E26" s="4" t="s">
        <v>55</v>
      </c>
      <c r="F26" s="14">
        <v>22656.0</v>
      </c>
      <c r="G26" s="6" t="s">
        <v>144</v>
      </c>
      <c r="H26" s="5" t="s">
        <v>145</v>
      </c>
      <c r="I26" s="4" t="s">
        <v>146</v>
      </c>
      <c r="J26" s="7">
        <v>1978.0</v>
      </c>
      <c r="K26" s="15">
        <f t="shared" si="1"/>
        <v>45218</v>
      </c>
      <c r="L26" s="16">
        <f t="shared" si="2"/>
        <v>61</v>
      </c>
      <c r="M26" s="4">
        <f t="shared" si="3"/>
        <v>44</v>
      </c>
    </row>
    <row r="27" ht="15.75" customHeight="1">
      <c r="B27" s="13"/>
      <c r="C27" s="4"/>
      <c r="D27" s="4"/>
      <c r="E27" s="4"/>
      <c r="F27" s="5"/>
      <c r="G27" s="6"/>
      <c r="H27" s="5"/>
      <c r="I27" s="4"/>
      <c r="J27" s="7"/>
      <c r="K27" s="15">
        <f t="shared" si="1"/>
        <v>45218</v>
      </c>
      <c r="L27" s="19"/>
      <c r="M27" s="4"/>
    </row>
    <row r="28" ht="15.75" customHeight="1">
      <c r="B28" s="13" t="s">
        <v>147</v>
      </c>
      <c r="C28" s="4"/>
      <c r="D28" s="4"/>
      <c r="E28" s="4"/>
      <c r="F28" s="21"/>
      <c r="G28" s="6"/>
      <c r="H28" s="5"/>
      <c r="I28" s="4"/>
      <c r="J28" s="7"/>
      <c r="K28" s="15">
        <f t="shared" si="1"/>
        <v>45218</v>
      </c>
      <c r="L28" s="16"/>
      <c r="M28" s="4"/>
    </row>
    <row r="29" ht="18.0" customHeight="1">
      <c r="A29" s="12">
        <v>23.0</v>
      </c>
      <c r="B29" s="13" t="s">
        <v>148</v>
      </c>
      <c r="C29" s="4" t="s">
        <v>149</v>
      </c>
      <c r="D29" s="4" t="s">
        <v>150</v>
      </c>
      <c r="E29" s="4" t="s">
        <v>151</v>
      </c>
      <c r="F29" s="14">
        <v>30755.0</v>
      </c>
      <c r="G29" s="6" t="s">
        <v>56</v>
      </c>
      <c r="H29" s="5" t="s">
        <v>152</v>
      </c>
      <c r="I29" s="4" t="s">
        <v>153</v>
      </c>
      <c r="J29" s="7">
        <v>2010.0</v>
      </c>
      <c r="K29" s="15">
        <f t="shared" si="1"/>
        <v>45218</v>
      </c>
      <c r="L29" s="16">
        <f t="shared" ref="L29:L33" si="4">DATEDIF(F29,K29,"Y")</f>
        <v>39</v>
      </c>
      <c r="M29" s="4">
        <f t="shared" ref="M29:M33" si="5">SUM(2022-J29)</f>
        <v>12</v>
      </c>
    </row>
    <row r="30" ht="15.75" customHeight="1">
      <c r="A30" s="12">
        <v>24.0</v>
      </c>
      <c r="B30" s="13" t="s">
        <v>154</v>
      </c>
      <c r="C30" s="4" t="s">
        <v>155</v>
      </c>
      <c r="D30" s="22" t="s">
        <v>156</v>
      </c>
      <c r="E30" s="4" t="s">
        <v>85</v>
      </c>
      <c r="F30" s="14">
        <v>27606.0</v>
      </c>
      <c r="G30" s="6"/>
      <c r="H30" s="5" t="s">
        <v>157</v>
      </c>
      <c r="I30" s="4" t="s">
        <v>158</v>
      </c>
      <c r="J30" s="7">
        <v>2022.0</v>
      </c>
      <c r="K30" s="15">
        <f t="shared" si="1"/>
        <v>45218</v>
      </c>
      <c r="L30" s="16">
        <f t="shared" si="4"/>
        <v>48</v>
      </c>
      <c r="M30" s="4">
        <f t="shared" si="5"/>
        <v>0</v>
      </c>
    </row>
    <row r="31" ht="15.75" customHeight="1">
      <c r="A31" s="12">
        <v>25.0</v>
      </c>
      <c r="B31" s="13" t="s">
        <v>159</v>
      </c>
      <c r="C31" s="4" t="s">
        <v>149</v>
      </c>
      <c r="D31" s="4" t="s">
        <v>150</v>
      </c>
      <c r="E31" s="4" t="s">
        <v>151</v>
      </c>
      <c r="F31" s="14">
        <v>33110.0</v>
      </c>
      <c r="G31" s="6" t="s">
        <v>56</v>
      </c>
      <c r="H31" s="5" t="s">
        <v>160</v>
      </c>
      <c r="I31" s="4" t="s">
        <v>161</v>
      </c>
      <c r="J31" s="7">
        <v>2012.0</v>
      </c>
      <c r="K31" s="15">
        <f t="shared" si="1"/>
        <v>45218</v>
      </c>
      <c r="L31" s="16">
        <f t="shared" si="4"/>
        <v>33</v>
      </c>
      <c r="M31" s="4">
        <f t="shared" si="5"/>
        <v>10</v>
      </c>
    </row>
    <row r="32" ht="15.75" customHeight="1">
      <c r="A32" s="12">
        <v>26.0</v>
      </c>
      <c r="B32" s="13" t="s">
        <v>162</v>
      </c>
      <c r="C32" s="4" t="s">
        <v>163</v>
      </c>
      <c r="D32" s="4" t="s">
        <v>164</v>
      </c>
      <c r="E32" s="4" t="s">
        <v>126</v>
      </c>
      <c r="F32" s="14">
        <v>21028.0</v>
      </c>
      <c r="G32" s="6" t="s">
        <v>165</v>
      </c>
      <c r="H32" s="5" t="s">
        <v>166</v>
      </c>
      <c r="I32" s="4" t="s">
        <v>167</v>
      </c>
      <c r="J32" s="7">
        <v>1976.0</v>
      </c>
      <c r="K32" s="15">
        <f t="shared" si="1"/>
        <v>45218</v>
      </c>
      <c r="L32" s="16">
        <f t="shared" si="4"/>
        <v>66</v>
      </c>
      <c r="M32" s="4">
        <f t="shared" si="5"/>
        <v>46</v>
      </c>
    </row>
    <row r="33" ht="15.75" customHeight="1">
      <c r="A33" s="12">
        <v>27.0</v>
      </c>
      <c r="B33" s="13" t="s">
        <v>168</v>
      </c>
      <c r="C33" s="4" t="s">
        <v>169</v>
      </c>
      <c r="D33" s="4" t="s">
        <v>170</v>
      </c>
      <c r="E33" s="4" t="s">
        <v>171</v>
      </c>
      <c r="F33" s="14">
        <v>23376.0</v>
      </c>
      <c r="G33" s="6" t="s">
        <v>172</v>
      </c>
      <c r="H33" s="5" t="s">
        <v>173</v>
      </c>
      <c r="I33" s="4" t="s">
        <v>174</v>
      </c>
      <c r="J33" s="7">
        <v>2008.0</v>
      </c>
      <c r="K33" s="15">
        <f t="shared" si="1"/>
        <v>45218</v>
      </c>
      <c r="L33" s="16">
        <f t="shared" si="4"/>
        <v>59</v>
      </c>
      <c r="M33" s="4">
        <f t="shared" si="5"/>
        <v>14</v>
      </c>
    </row>
    <row r="34" ht="15.75" customHeight="1">
      <c r="B34" s="13"/>
      <c r="C34" s="4"/>
      <c r="D34" s="4"/>
      <c r="E34" s="4"/>
      <c r="F34" s="21"/>
      <c r="G34" s="6"/>
      <c r="H34" s="5"/>
      <c r="I34" s="4"/>
      <c r="J34" s="7"/>
      <c r="K34" s="15">
        <f t="shared" si="1"/>
        <v>45218</v>
      </c>
      <c r="L34" s="16"/>
      <c r="M34" s="4"/>
    </row>
    <row r="35" ht="15.75" customHeight="1">
      <c r="B35" s="13" t="s">
        <v>175</v>
      </c>
      <c r="C35" s="4"/>
      <c r="D35" s="4"/>
      <c r="E35" s="4"/>
      <c r="F35" s="5"/>
      <c r="G35" s="6"/>
      <c r="H35" s="5"/>
      <c r="I35" s="4"/>
      <c r="J35" s="7"/>
      <c r="K35" s="15">
        <f t="shared" si="1"/>
        <v>45218</v>
      </c>
      <c r="L35" s="16"/>
      <c r="M35" s="4"/>
    </row>
    <row r="36" ht="15.75" customHeight="1">
      <c r="B36" s="13" t="s">
        <v>176</v>
      </c>
      <c r="C36" s="4" t="s">
        <v>177</v>
      </c>
      <c r="D36" s="4" t="s">
        <v>178</v>
      </c>
      <c r="E36" s="4" t="s">
        <v>37</v>
      </c>
      <c r="F36" s="14">
        <v>21517.0</v>
      </c>
      <c r="G36" s="6" t="s">
        <v>172</v>
      </c>
      <c r="H36" s="5" t="s">
        <v>179</v>
      </c>
      <c r="I36" s="4" t="s">
        <v>180</v>
      </c>
      <c r="J36" s="7">
        <v>2008.0</v>
      </c>
      <c r="K36" s="15">
        <f t="shared" si="1"/>
        <v>45218</v>
      </c>
      <c r="L36" s="16">
        <f>DATEDIF(F36,K36,"Y")</f>
        <v>64</v>
      </c>
      <c r="M36" s="4">
        <f>SUM(2022-J36)</f>
        <v>14</v>
      </c>
    </row>
    <row r="37" ht="15.75" customHeight="1">
      <c r="B37" s="13"/>
      <c r="C37" s="4"/>
      <c r="D37" s="4"/>
      <c r="E37" s="4"/>
      <c r="F37" s="5"/>
      <c r="G37" s="6"/>
      <c r="H37" s="5"/>
      <c r="I37" s="4"/>
      <c r="J37" s="7"/>
      <c r="K37" s="15">
        <f t="shared" si="1"/>
        <v>45218</v>
      </c>
      <c r="L37" s="16"/>
      <c r="M37" s="4"/>
    </row>
    <row r="38" ht="15.75" customHeight="1">
      <c r="B38" s="13" t="s">
        <v>181</v>
      </c>
      <c r="C38" s="4"/>
      <c r="D38" s="4"/>
      <c r="E38" s="4"/>
      <c r="F38" s="5"/>
      <c r="G38" s="6"/>
      <c r="H38" s="5"/>
      <c r="I38" s="4"/>
      <c r="J38" s="7"/>
      <c r="K38" s="15">
        <f t="shared" si="1"/>
        <v>45218</v>
      </c>
      <c r="L38" s="16"/>
      <c r="M38" s="4"/>
    </row>
    <row r="39" ht="15.75" customHeight="1">
      <c r="A39" s="12">
        <v>28.0</v>
      </c>
      <c r="B39" s="13" t="s">
        <v>182</v>
      </c>
      <c r="C39" s="4" t="s">
        <v>21</v>
      </c>
      <c r="D39" s="4" t="s">
        <v>22</v>
      </c>
      <c r="E39" s="4" t="s">
        <v>23</v>
      </c>
      <c r="F39" s="14">
        <v>26163.0</v>
      </c>
      <c r="G39" s="6" t="s">
        <v>24</v>
      </c>
      <c r="H39" s="5" t="s">
        <v>183</v>
      </c>
      <c r="I39" s="4" t="s">
        <v>184</v>
      </c>
      <c r="J39" s="7">
        <v>1992.0</v>
      </c>
      <c r="K39" s="15">
        <f t="shared" si="1"/>
        <v>45218</v>
      </c>
      <c r="L39" s="16">
        <f t="shared" ref="L39:L42" si="6">DATEDIF(F39,K39,"Y")</f>
        <v>52</v>
      </c>
      <c r="M39" s="4">
        <f t="shared" ref="M39:M42" si="7">SUM(2022-J39)</f>
        <v>30</v>
      </c>
    </row>
    <row r="40" ht="15.75" customHeight="1">
      <c r="A40" s="12">
        <v>29.0</v>
      </c>
      <c r="B40" s="13" t="s">
        <v>185</v>
      </c>
      <c r="C40" s="22" t="s">
        <v>186</v>
      </c>
      <c r="D40" s="4" t="s">
        <v>187</v>
      </c>
      <c r="E40" s="22" t="s">
        <v>138</v>
      </c>
      <c r="F40" s="14">
        <v>33957.0</v>
      </c>
      <c r="G40" s="6" t="s">
        <v>56</v>
      </c>
      <c r="H40" s="5" t="s">
        <v>188</v>
      </c>
      <c r="I40" s="4" t="s">
        <v>189</v>
      </c>
      <c r="J40" s="7">
        <v>2016.0</v>
      </c>
      <c r="K40" s="15">
        <f t="shared" si="1"/>
        <v>45218</v>
      </c>
      <c r="L40" s="16">
        <f t="shared" si="6"/>
        <v>30</v>
      </c>
      <c r="M40" s="4">
        <f t="shared" si="7"/>
        <v>6</v>
      </c>
    </row>
    <row r="41" ht="15.75" customHeight="1">
      <c r="A41" s="12">
        <v>30.0</v>
      </c>
      <c r="B41" s="13" t="s">
        <v>190</v>
      </c>
      <c r="C41" s="4" t="s">
        <v>191</v>
      </c>
      <c r="D41" s="4" t="s">
        <v>192</v>
      </c>
      <c r="E41" s="4" t="s">
        <v>126</v>
      </c>
      <c r="F41" s="14">
        <v>14735.0</v>
      </c>
      <c r="G41" s="6" t="s">
        <v>193</v>
      </c>
      <c r="H41" s="5" t="s">
        <v>194</v>
      </c>
      <c r="I41" s="4" t="s">
        <v>195</v>
      </c>
      <c r="J41" s="7">
        <v>1984.0</v>
      </c>
      <c r="K41" s="15">
        <f t="shared" si="1"/>
        <v>45218</v>
      </c>
      <c r="L41" s="16">
        <f t="shared" si="6"/>
        <v>83</v>
      </c>
      <c r="M41" s="4">
        <f t="shared" si="7"/>
        <v>38</v>
      </c>
    </row>
    <row r="42" ht="15.75" customHeight="1">
      <c r="A42" s="12">
        <v>31.0</v>
      </c>
      <c r="B42" s="13" t="s">
        <v>196</v>
      </c>
      <c r="C42" s="4" t="s">
        <v>197</v>
      </c>
      <c r="D42" s="4" t="s">
        <v>198</v>
      </c>
      <c r="E42" s="4" t="s">
        <v>126</v>
      </c>
      <c r="F42" s="14">
        <v>22195.0</v>
      </c>
      <c r="G42" s="6" t="s">
        <v>199</v>
      </c>
      <c r="H42" s="5" t="s">
        <v>200</v>
      </c>
      <c r="I42" s="4" t="s">
        <v>201</v>
      </c>
      <c r="J42" s="7">
        <v>1975.0</v>
      </c>
      <c r="K42" s="15">
        <f t="shared" si="1"/>
        <v>45218</v>
      </c>
      <c r="L42" s="16">
        <f t="shared" si="6"/>
        <v>63</v>
      </c>
      <c r="M42" s="4">
        <f t="shared" si="7"/>
        <v>47</v>
      </c>
    </row>
    <row r="43" ht="15.75" customHeight="1">
      <c r="B43" s="13"/>
      <c r="C43" s="4"/>
      <c r="D43" s="4"/>
      <c r="E43" s="4"/>
      <c r="F43" s="5"/>
      <c r="G43" s="6"/>
      <c r="H43" s="5"/>
      <c r="I43" s="4"/>
      <c r="J43" s="7"/>
      <c r="K43" s="4"/>
      <c r="L43" s="16"/>
      <c r="M43" s="4"/>
    </row>
    <row r="44" ht="15.75" customHeight="1">
      <c r="B44" s="13" t="s">
        <v>202</v>
      </c>
      <c r="C44" s="4"/>
      <c r="D44" s="4"/>
      <c r="E44" s="4"/>
      <c r="F44" s="5"/>
      <c r="G44" s="6"/>
      <c r="H44" s="5"/>
      <c r="I44" s="4"/>
      <c r="J44" s="7"/>
      <c r="K44" s="4"/>
      <c r="L44" s="16"/>
      <c r="M44" s="4"/>
    </row>
    <row r="45" ht="15.75" customHeight="1">
      <c r="B45" s="13" t="s">
        <v>203</v>
      </c>
      <c r="C45" s="4" t="s">
        <v>204</v>
      </c>
      <c r="D45" s="4" t="s">
        <v>205</v>
      </c>
      <c r="E45" s="4" t="s">
        <v>126</v>
      </c>
      <c r="F45" s="5"/>
      <c r="G45" s="6"/>
      <c r="H45" s="5"/>
      <c r="I45" s="23" t="s">
        <v>206</v>
      </c>
      <c r="J45" s="7"/>
      <c r="K45" s="4"/>
      <c r="L45" s="16"/>
      <c r="M45" s="4"/>
    </row>
    <row r="46" ht="15.75" customHeight="1">
      <c r="B46" s="13"/>
      <c r="C46" s="4"/>
      <c r="D46" s="4"/>
      <c r="E46" s="4"/>
      <c r="F46" s="5"/>
      <c r="G46" s="6"/>
      <c r="H46" s="5"/>
      <c r="I46" s="4"/>
      <c r="J46" s="7"/>
      <c r="K46" s="19"/>
      <c r="L46" s="19"/>
      <c r="M46" s="19"/>
    </row>
    <row r="47" ht="15.75" customHeight="1">
      <c r="B47" s="13"/>
      <c r="C47" s="4"/>
      <c r="D47" s="4"/>
      <c r="E47" s="4"/>
      <c r="F47" s="5"/>
      <c r="G47" s="6"/>
      <c r="H47" s="5"/>
      <c r="I47" s="4"/>
      <c r="J47" s="7"/>
      <c r="K47" s="19"/>
      <c r="L47" s="19"/>
      <c r="M47" s="19"/>
    </row>
    <row r="48" ht="15.75" customHeight="1">
      <c r="B48" s="13"/>
      <c r="C48" s="4"/>
      <c r="D48" s="4"/>
      <c r="E48" s="4"/>
      <c r="F48" s="5"/>
      <c r="G48" s="6"/>
      <c r="H48" s="5"/>
      <c r="I48" s="4"/>
      <c r="J48" s="7"/>
      <c r="K48" s="19"/>
      <c r="L48" s="19"/>
      <c r="M48" s="19"/>
    </row>
    <row r="49" ht="15.75" customHeight="1">
      <c r="B49" s="13"/>
      <c r="C49" s="4"/>
      <c r="D49" s="4"/>
      <c r="E49" s="4"/>
      <c r="F49" s="5"/>
      <c r="G49" s="6"/>
      <c r="H49" s="5"/>
      <c r="I49" s="4"/>
      <c r="J49" s="7"/>
      <c r="K49" s="19"/>
      <c r="L49" s="19"/>
      <c r="M49" s="19"/>
    </row>
    <row r="50" ht="15.75" customHeight="1">
      <c r="B50" s="13"/>
      <c r="C50" s="4"/>
      <c r="D50" s="4"/>
      <c r="E50" s="4"/>
      <c r="F50" s="5"/>
      <c r="G50" s="6"/>
      <c r="H50" s="5"/>
      <c r="I50" s="4"/>
      <c r="J50" s="7"/>
      <c r="K50" s="17"/>
      <c r="L50" s="17"/>
      <c r="M50" s="17"/>
    </row>
    <row r="51" ht="15.75" customHeight="1">
      <c r="B51" s="24"/>
      <c r="C51" s="25"/>
      <c r="D51" s="25"/>
      <c r="E51" s="25"/>
      <c r="F51" s="26"/>
      <c r="G51" s="25"/>
      <c r="H51" s="26"/>
      <c r="I51" s="4"/>
      <c r="J51" s="27"/>
      <c r="K51" s="4"/>
      <c r="L51" s="4"/>
      <c r="M51" s="17"/>
    </row>
    <row r="52" ht="15.7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ht="15.75" customHeight="1">
      <c r="F53" s="28"/>
      <c r="H53" s="28"/>
      <c r="J53" s="28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I45"/>
  </hyperlinks>
  <printOptions gridLines="1"/>
  <pageMargins bottom="0.15748031496062992" footer="0.0" header="0.0" left="0.2362204724409449" right="0.2362204724409449" top="0.1968503937007874"/>
  <pageSetup paperSize="9" orientation="landscape"/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2018-12-04T16:15:49Z</dcterms:created>
  <dc:creator>Double-Check</dc:creator>
</cp:coreProperties>
</file>